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hevoj_as.APK\Documents\Минсельхоз ПК 2024 год\Сайт\КРСТ\"/>
    </mc:Choice>
  </mc:AlternateContent>
  <bookViews>
    <workbookView xWindow="0" yWindow="0" windowWidth="28800" windowHeight="1170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G12" i="1" l="1"/>
  <c r="H12" i="1" l="1"/>
  <c r="I12" i="1" l="1"/>
  <c r="J12" i="1" s="1"/>
  <c r="K12" i="1" s="1"/>
</calcChain>
</file>

<file path=xl/sharedStrings.xml><?xml version="1.0" encoding="utf-8"?>
<sst xmlns="http://schemas.openxmlformats.org/spreadsheetml/2006/main" count="16" uniqueCount="16">
  <si>
    <t>КАЛЬКУЛЯТОР для расчета потребности в средствах, не обеспеченных социальной выплатой</t>
  </si>
  <si>
    <t>Для расчета суммы собственных и (или) заемных средств при участии в программе по улучшению жилищных условий, 
Вам необходимо ввести данные в выделенные цветом ячейки, а именно:</t>
  </si>
  <si>
    <t>1. Численный состав семьи - сколько человек будут вписаны в заявление в качестве членов семьи</t>
  </si>
  <si>
    <t>2. Стоимость жилого дома, квартиры по предварительному или основному договору купли-продажи, смете</t>
  </si>
  <si>
    <t>3. Площадь дома, квартиры, планируемая для приобретения, строительства</t>
  </si>
  <si>
    <t>Численный состав семьи, чел.</t>
  </si>
  <si>
    <t>Цена по договору/смете, руб.</t>
  </si>
  <si>
    <t>Площадь квартиры/дома по смете/договору, кв.м.</t>
  </si>
  <si>
    <t>Норматив площади, исходя из численного состава семьи, кв.м.</t>
  </si>
  <si>
    <t>Площадь для расчета нормативной стоимости, кв.м.</t>
  </si>
  <si>
    <t>*-</t>
  </si>
  <si>
    <t>70 % от расчетной стоимости (ст.6), в случае если муниципальное образование учавствует в софинансировании, процент увеличивается</t>
  </si>
  <si>
    <t>Стоимость 1 кв.м., руб.                               (=ст.2/ст.3)</t>
  </si>
  <si>
    <t>Расчетная стоимость, руб.                                  (=ст.4Хст.5)</t>
  </si>
  <si>
    <t>Вам необходимо подтвердить, руб. (=ст.2-ст.7)</t>
  </si>
  <si>
    <t>Сумма социальной выплаты, руб. (=70% от ст.6)*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</si>
</sst>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5E0B4"/>
      </patternFill>
    </fill>
    <fill>
      <patternFill patternType="solid">
        <fgColor rgb="FF92D050"/>
        <bgColor rgb="FFCC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6"/>
  <sheetViews>
    <sheetView tabSelected="1" zoomScaleNormal="100" workbookViewId="0">
      <selection activeCell="C12" sqref="C12:E12"/>
    </sheetView>
  </sheetViews>
  <sheetFormatPr defaultColWidth="8.7109375" defaultRowHeight="15" x14ac:dyDescent="0.25"/>
  <cols>
    <col min="2" max="2" width="6.140625" customWidth="1"/>
    <col min="3" max="3" width="14.85546875" customWidth="1"/>
    <col min="4" max="4" width="22.42578125" customWidth="1"/>
    <col min="5" max="5" width="19.85546875" customWidth="1"/>
    <col min="6" max="6" width="28.7109375" customWidth="1"/>
    <col min="7" max="8" width="19.28515625" customWidth="1"/>
    <col min="9" max="9" width="36" customWidth="1"/>
    <col min="10" max="10" width="35.5703125" customWidth="1"/>
    <col min="11" max="11" width="20.28515625" customWidth="1"/>
  </cols>
  <sheetData>
    <row r="1" spans="3:11" ht="57.75" customHeight="1" x14ac:dyDescent="0.25">
      <c r="C1" s="13" t="s">
        <v>0</v>
      </c>
      <c r="D1" s="13"/>
      <c r="E1" s="13"/>
      <c r="F1" s="13"/>
      <c r="G1" s="13"/>
      <c r="H1" s="13"/>
      <c r="I1" s="13"/>
      <c r="J1" s="13"/>
      <c r="K1" s="13"/>
    </row>
    <row r="2" spans="3:11" ht="15" customHeight="1" x14ac:dyDescent="0.25">
      <c r="C2" s="14" t="s">
        <v>1</v>
      </c>
      <c r="D2" s="14"/>
      <c r="E2" s="14"/>
      <c r="F2" s="14"/>
      <c r="G2" s="14"/>
      <c r="H2" s="14"/>
      <c r="I2" s="14"/>
      <c r="J2" s="14"/>
      <c r="K2" s="14"/>
    </row>
    <row r="3" spans="3:11" ht="15" customHeight="1" x14ac:dyDescent="0.25">
      <c r="C3" s="14"/>
      <c r="D3" s="14"/>
      <c r="E3" s="14"/>
      <c r="F3" s="14"/>
      <c r="G3" s="14"/>
      <c r="H3" s="14"/>
      <c r="I3" s="14"/>
      <c r="J3" s="14"/>
      <c r="K3" s="14"/>
    </row>
    <row r="4" spans="3:11" ht="15" customHeight="1" x14ac:dyDescent="0.25">
      <c r="C4" s="14"/>
      <c r="D4" s="14"/>
      <c r="E4" s="14"/>
      <c r="F4" s="14"/>
      <c r="G4" s="14"/>
      <c r="H4" s="14"/>
      <c r="I4" s="14"/>
      <c r="J4" s="14"/>
      <c r="K4" s="14"/>
    </row>
    <row r="5" spans="3:11" ht="15" customHeight="1" x14ac:dyDescent="0.25">
      <c r="C5" s="14"/>
      <c r="D5" s="14"/>
      <c r="E5" s="14"/>
      <c r="F5" s="14"/>
      <c r="G5" s="14"/>
      <c r="H5" s="14"/>
      <c r="I5" s="14"/>
      <c r="J5" s="14"/>
      <c r="K5" s="14"/>
    </row>
    <row r="6" spans="3:11" ht="22.5" customHeight="1" x14ac:dyDescent="0.3">
      <c r="C6" s="1" t="s">
        <v>2</v>
      </c>
      <c r="D6" s="2"/>
      <c r="E6" s="2"/>
      <c r="F6" s="2"/>
      <c r="G6" s="2"/>
      <c r="H6" s="2"/>
      <c r="I6" s="2"/>
      <c r="J6" s="2"/>
      <c r="K6" s="2"/>
    </row>
    <row r="7" spans="3:11" ht="18.75" x14ac:dyDescent="0.3">
      <c r="C7" s="1" t="s">
        <v>3</v>
      </c>
      <c r="D7" s="2"/>
      <c r="E7" s="2"/>
      <c r="F7" s="2"/>
      <c r="G7" s="2"/>
      <c r="H7" s="2"/>
      <c r="I7" s="2"/>
      <c r="J7" s="2"/>
      <c r="K7" s="2"/>
    </row>
    <row r="8" spans="3:11" ht="18.75" x14ac:dyDescent="0.3">
      <c r="C8" s="1" t="s">
        <v>4</v>
      </c>
      <c r="D8" s="2"/>
      <c r="E8" s="2"/>
      <c r="F8" s="2"/>
      <c r="G8" s="2"/>
      <c r="H8" s="2"/>
      <c r="I8" s="2"/>
      <c r="J8" s="2"/>
      <c r="K8" s="2"/>
    </row>
    <row r="9" spans="3:11" ht="18.75" x14ac:dyDescent="0.3">
      <c r="C9" s="15"/>
      <c r="D9" s="15"/>
      <c r="E9" s="15"/>
      <c r="F9" s="15"/>
      <c r="G9" s="15"/>
      <c r="H9" s="15"/>
      <c r="I9" s="15"/>
      <c r="J9" s="15"/>
      <c r="K9" s="15"/>
    </row>
    <row r="10" spans="3:11" ht="112.5" x14ac:dyDescent="0.25">
      <c r="C10" s="3" t="s">
        <v>5</v>
      </c>
      <c r="D10" s="3" t="s">
        <v>6</v>
      </c>
      <c r="E10" s="3" t="s">
        <v>7</v>
      </c>
      <c r="F10" s="3" t="s">
        <v>12</v>
      </c>
      <c r="G10" s="3" t="s">
        <v>8</v>
      </c>
      <c r="H10" s="3" t="s">
        <v>9</v>
      </c>
      <c r="I10" s="3" t="s">
        <v>13</v>
      </c>
      <c r="J10" s="3" t="s">
        <v>15</v>
      </c>
      <c r="K10" s="3" t="s">
        <v>14</v>
      </c>
    </row>
    <row r="11" spans="3:11" ht="18.75" x14ac:dyDescent="0.25">
      <c r="C11" s="3">
        <v>1</v>
      </c>
      <c r="D11" s="3">
        <v>2</v>
      </c>
      <c r="E11" s="4">
        <v>3</v>
      </c>
      <c r="F11" s="3">
        <v>4</v>
      </c>
      <c r="G11" s="3">
        <v>5</v>
      </c>
      <c r="H11" s="3">
        <v>5</v>
      </c>
      <c r="I11" s="4">
        <v>6</v>
      </c>
      <c r="J11" s="3">
        <v>7</v>
      </c>
      <c r="K11" s="3">
        <v>8</v>
      </c>
    </row>
    <row r="12" spans="3:11" ht="42" customHeight="1" x14ac:dyDescent="0.25">
      <c r="C12" s="11"/>
      <c r="D12" s="12"/>
      <c r="E12" s="11"/>
      <c r="F12" s="5" t="e">
        <f>IF(D12/E12&gt;78200,78200,D12/E12)</f>
        <v>#DIV/0!</v>
      </c>
      <c r="G12" s="4">
        <f>IF(C12&gt;=3,18*C12,IF(C12=2,42,33))</f>
        <v>33</v>
      </c>
      <c r="H12" s="4">
        <f>IF(E12&lt;G12,E12,G12)</f>
        <v>0</v>
      </c>
      <c r="I12" s="5" t="e">
        <f>F12*H12</f>
        <v>#DIV/0!</v>
      </c>
      <c r="J12" s="5" t="e">
        <f>I12*0.7</f>
        <v>#DIV/0!</v>
      </c>
      <c r="K12" s="6" t="e">
        <f>D12-J12</f>
        <v>#DIV/0!</v>
      </c>
    </row>
    <row r="13" spans="3:11" ht="75" customHeight="1" x14ac:dyDescent="0.3">
      <c r="C13" s="7" t="s">
        <v>10</v>
      </c>
      <c r="D13" s="8" t="s">
        <v>11</v>
      </c>
      <c r="E13" s="9"/>
      <c r="F13" s="9"/>
      <c r="G13" s="9"/>
      <c r="H13" s="9"/>
      <c r="I13" s="9"/>
      <c r="J13" s="9"/>
      <c r="K13" s="9"/>
    </row>
    <row r="14" spans="3:11" x14ac:dyDescent="0.25">
      <c r="C14" s="10"/>
      <c r="D14" s="10"/>
      <c r="E14" s="10"/>
      <c r="F14" s="10"/>
      <c r="G14" s="10"/>
      <c r="H14" s="10"/>
      <c r="I14" s="10"/>
      <c r="J14" s="10"/>
      <c r="K14" s="10"/>
    </row>
    <row r="15" spans="3:11" x14ac:dyDescent="0.25">
      <c r="C15" s="10"/>
      <c r="D15" s="10"/>
      <c r="E15" s="10"/>
      <c r="F15" s="10"/>
      <c r="G15" s="10"/>
      <c r="H15" s="10"/>
      <c r="I15" s="10"/>
      <c r="J15" s="10"/>
      <c r="K15" s="10"/>
    </row>
    <row r="16" spans="3:11" x14ac:dyDescent="0.25"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 password="CA50" sheet="1" objects="1" scenarios="1" selectLockedCells="1"/>
  <mergeCells count="3">
    <mergeCell ref="C1:K1"/>
    <mergeCell ref="C2:K5"/>
    <mergeCell ref="C9:K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Ушевой Александр Сергеевич</dc:creator>
  <dc:description/>
  <cp:lastModifiedBy>Ушевой Александр Сергеевич</cp:lastModifiedBy>
  <cp:revision>0</cp:revision>
  <dcterms:created xsi:type="dcterms:W3CDTF">2015-06-05T18:19:34Z</dcterms:created>
  <dcterms:modified xsi:type="dcterms:W3CDTF">2024-02-01T01:05:17Z</dcterms:modified>
  <dc:language>ru-RU</dc:language>
</cp:coreProperties>
</file>